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45" windowHeight="11625" activeTab="1"/>
  </bookViews>
  <sheets>
    <sheet name="报价表" sheetId="1" r:id="rId1"/>
    <sheet name="成本分析表" sheetId="5" r:id="rId2"/>
  </sheets>
  <calcPr calcId="144525"/>
</workbook>
</file>

<file path=xl/sharedStrings.xml><?xml version="1.0" encoding="utf-8"?>
<sst xmlns="http://schemas.openxmlformats.org/spreadsheetml/2006/main" count="545" uniqueCount="194">
  <si>
    <t>2026年-2028年惠州市中大惠亚医院电梯维保服务报价</t>
  </si>
  <si>
    <t>序号</t>
  </si>
  <si>
    <t>安装位置</t>
  </si>
  <si>
    <t>内部梯号</t>
  </si>
  <si>
    <t>电梯启用时间</t>
  </si>
  <si>
    <t>设备名称</t>
  </si>
  <si>
    <t>电梯型号/额定载重量/额定速度</t>
  </si>
  <si>
    <t>层/站</t>
  </si>
  <si>
    <t>品牌</t>
  </si>
  <si>
    <t>维保年限</t>
  </si>
  <si>
    <t>单价
（元/月）</t>
  </si>
  <si>
    <t>小计
（12个月）</t>
  </si>
  <si>
    <t>维保总月数</t>
  </si>
  <si>
    <t>合计</t>
  </si>
  <si>
    <t>（一期）综合楼门诊</t>
  </si>
  <si>
    <t>1号</t>
  </si>
  <si>
    <t>2013年</t>
  </si>
  <si>
    <t>病床电梯</t>
  </si>
  <si>
    <t>HOPE-IIB-1800/1.0</t>
  </si>
  <si>
    <t>3层3站</t>
  </si>
  <si>
    <t>上海三菱</t>
  </si>
  <si>
    <t>30个月（2026年7月-2028年12月）</t>
  </si>
  <si>
    <t>2号</t>
  </si>
  <si>
    <t>3号</t>
  </si>
  <si>
    <t>无机房客梯</t>
  </si>
  <si>
    <t>ELENESSA-825/1.0 无机房</t>
  </si>
  <si>
    <t>（一期）综合楼住院部</t>
  </si>
  <si>
    <t>4号</t>
  </si>
  <si>
    <t>HOPE-IIB-1800/1.75</t>
  </si>
  <si>
    <t>16层16站</t>
  </si>
  <si>
    <t>5号</t>
  </si>
  <si>
    <t>15层15站</t>
  </si>
  <si>
    <t>6号</t>
  </si>
  <si>
    <t>7号</t>
  </si>
  <si>
    <t>9层9站</t>
  </si>
  <si>
    <t>8号</t>
  </si>
  <si>
    <t>9号</t>
  </si>
  <si>
    <t>10号</t>
  </si>
  <si>
    <t>曳引式梯</t>
  </si>
  <si>
    <t>HOPE-II-1050/1.75</t>
  </si>
  <si>
    <t>11号</t>
  </si>
  <si>
    <t>12号</t>
  </si>
  <si>
    <t>10层10站</t>
  </si>
  <si>
    <t>（一期）手术室三、四层</t>
  </si>
  <si>
    <t>13号</t>
  </si>
  <si>
    <t>2层2站</t>
  </si>
  <si>
    <t>（一期）综合楼放射科</t>
  </si>
  <si>
    <t>14号</t>
  </si>
  <si>
    <t>（一期）综合楼门诊1-2层</t>
  </si>
  <si>
    <t>15号</t>
  </si>
  <si>
    <t>自动扶梯</t>
  </si>
  <si>
    <t>KS-B-1200/0.5</t>
  </si>
  <si>
    <t>/</t>
  </si>
  <si>
    <t>16号</t>
  </si>
  <si>
    <t>（一期）综合楼门诊2-3层</t>
  </si>
  <si>
    <t>17号</t>
  </si>
  <si>
    <t>18号</t>
  </si>
  <si>
    <t>（一期）后勤楼</t>
  </si>
  <si>
    <t>19号</t>
  </si>
  <si>
    <t>曳引式客梯</t>
  </si>
  <si>
    <t>HOPE-II-800/1.0</t>
  </si>
  <si>
    <t>（一期）行政楼西</t>
  </si>
  <si>
    <t>20号</t>
  </si>
  <si>
    <t>曳引式货梯</t>
  </si>
  <si>
    <t>NF-2000-2S30/0.5</t>
  </si>
  <si>
    <t>6层6站</t>
  </si>
  <si>
    <t>日立电梯</t>
  </si>
  <si>
    <t>（一期）行政楼中</t>
  </si>
  <si>
    <t>21号</t>
  </si>
  <si>
    <t>（一期）行政楼东</t>
  </si>
  <si>
    <t>22号</t>
  </si>
  <si>
    <t>HGP-1050-C090/1.5</t>
  </si>
  <si>
    <t>23号</t>
  </si>
  <si>
    <t>（一期）专诊楼</t>
  </si>
  <si>
    <t>24号</t>
  </si>
  <si>
    <t>25号</t>
  </si>
  <si>
    <t>（二期）妇儿中心楼门诊</t>
  </si>
  <si>
    <t>26号</t>
  </si>
  <si>
    <t>KLB中分贯通-1600kg-1.6m/s</t>
  </si>
  <si>
    <t>5层5站</t>
  </si>
  <si>
    <t>康力</t>
  </si>
  <si>
    <t>36个月（2026年1月-2028年12月）</t>
  </si>
  <si>
    <t>27号</t>
  </si>
  <si>
    <t>KLB中分贯通-1600kg-1.6m</t>
  </si>
  <si>
    <t>28号</t>
  </si>
  <si>
    <t>（二期）妇儿中心楼西侧</t>
  </si>
  <si>
    <t>29号</t>
  </si>
  <si>
    <t>KLB中分单开-1600kg-1.6m/s</t>
  </si>
  <si>
    <t>11层11站</t>
  </si>
  <si>
    <t>（二期）妇儿中心楼中部西侧</t>
  </si>
  <si>
    <t>30号</t>
  </si>
  <si>
    <t>31号</t>
  </si>
  <si>
    <t>（二期）妇儿中心楼中部</t>
  </si>
  <si>
    <t>32号</t>
  </si>
  <si>
    <t>33号</t>
  </si>
  <si>
    <t>34号</t>
  </si>
  <si>
    <t>35号</t>
  </si>
  <si>
    <t>（二期）妇儿中心楼中部东侧</t>
  </si>
  <si>
    <t>36号</t>
  </si>
  <si>
    <t>37号</t>
  </si>
  <si>
    <t>（二期）妇儿中心楼东侧</t>
  </si>
  <si>
    <t>38号</t>
  </si>
  <si>
    <t>（二期）综合住院楼西侧</t>
  </si>
  <si>
    <t>39号</t>
  </si>
  <si>
    <t>（二期）综合住院楼中部西北侧</t>
  </si>
  <si>
    <t>40号</t>
  </si>
  <si>
    <t>KLK1（银燕）-1350kg-1.6m/s</t>
  </si>
  <si>
    <t>41号</t>
  </si>
  <si>
    <t>（二期）综合住院楼中部西侧</t>
  </si>
  <si>
    <t>42号</t>
  </si>
  <si>
    <t>43号</t>
  </si>
  <si>
    <t>（二期）综合住院楼中部</t>
  </si>
  <si>
    <t>44号</t>
  </si>
  <si>
    <t>21层21站</t>
  </si>
  <si>
    <t>45号</t>
  </si>
  <si>
    <t>46号</t>
  </si>
  <si>
    <t>47号</t>
  </si>
  <si>
    <t>48号</t>
  </si>
  <si>
    <t>49号</t>
  </si>
  <si>
    <t>（二期）综合住院楼中部东侧</t>
  </si>
  <si>
    <t>50号</t>
  </si>
  <si>
    <t>51号</t>
  </si>
  <si>
    <t>（二期）综合住院楼东侧</t>
  </si>
  <si>
    <t>52号</t>
  </si>
  <si>
    <t>21层20站</t>
  </si>
  <si>
    <t>（二期）综合住院楼北侧核医学</t>
  </si>
  <si>
    <t>53号</t>
  </si>
  <si>
    <t>KLW中分单开-1600kg-1.0m/s</t>
  </si>
  <si>
    <t>54号</t>
  </si>
  <si>
    <t>KLW中分单开-1600kg-1.75m/s</t>
  </si>
  <si>
    <t>21层2站</t>
  </si>
  <si>
    <t>（二期）综合住院楼中部东北侧</t>
  </si>
  <si>
    <t>55号</t>
  </si>
  <si>
    <t>KLK1（银燕）-1350kg-1.75m/s</t>
  </si>
  <si>
    <t>56号</t>
  </si>
  <si>
    <t>（二期）妇幼中心门诊</t>
  </si>
  <si>
    <t>57号</t>
  </si>
  <si>
    <t>KLF-K（室内）30-1000</t>
  </si>
  <si>
    <t>58号</t>
  </si>
  <si>
    <t>59号</t>
  </si>
  <si>
    <t>60号</t>
  </si>
  <si>
    <t>61号</t>
  </si>
  <si>
    <t>62号</t>
  </si>
  <si>
    <t>（二期）综合住院楼19层屋面</t>
  </si>
  <si>
    <t>63号</t>
  </si>
  <si>
    <t xml:space="preserve">UN-Victor mrl
1600kg-1m/s </t>
  </si>
  <si>
    <t>西子</t>
  </si>
  <si>
    <t>一年费用合计</t>
  </si>
  <si>
    <t>费用总计</t>
  </si>
  <si>
    <t>备注：</t>
  </si>
  <si>
    <t>1.报价人须按要求填写所有信息，不得随意更改本表格式。</t>
  </si>
  <si>
    <t>2.报价应为报价人完成本项目（要求见《惠州市中大惠亚医院电梯维保服务用户需求书》）全部内容所需费用的含税价（包括但不限于人工、保险、伴随服务、拟投入工具及材料、各类税费以及采购合同包含的所有风险、责任等各项应有费用）</t>
  </si>
  <si>
    <t>公司名称：</t>
  </si>
  <si>
    <t>联系人：</t>
  </si>
  <si>
    <t>联系方式：</t>
  </si>
  <si>
    <t>分类</t>
  </si>
  <si>
    <t>项目</t>
  </si>
  <si>
    <t>金额</t>
  </si>
  <si>
    <t>单位</t>
  </si>
  <si>
    <t>月份</t>
  </si>
  <si>
    <t>台数</t>
  </si>
  <si>
    <t>备注</t>
  </si>
  <si>
    <t>人力成本分析</t>
  </si>
  <si>
    <t>人员工资费</t>
  </si>
  <si>
    <t>月/4人</t>
  </si>
  <si>
    <t>月</t>
  </si>
  <si>
    <t>需配置两个高级工、两个初级工，24小时排班，每班次2人。</t>
  </si>
  <si>
    <t>其他费用</t>
  </si>
  <si>
    <t>自行分析说明</t>
  </si>
  <si>
    <t>根据实际增加，无则无需填写</t>
  </si>
  <si>
    <t>小计</t>
  </si>
  <si>
    <t>物力耗材成本分析</t>
  </si>
  <si>
    <t>主要配件费</t>
  </si>
  <si>
    <t>元/月/台</t>
  </si>
  <si>
    <t>曳引机部件（曳引轮、钢丝绳）每5-10年更换；门机系统（门滑块、门锁）每2-3年更换；控制柜元件（接触器、变频器）每5-8年更换；</t>
  </si>
  <si>
    <t>保险</t>
  </si>
  <si>
    <t>年/台</t>
  </si>
  <si>
    <t>年</t>
  </si>
  <si>
    <t>每年按照台数购买</t>
  </si>
  <si>
    <t>年检费</t>
  </si>
  <si>
    <t>每年按照检验台数支付</t>
  </si>
  <si>
    <t>试重费</t>
  </si>
  <si>
    <t>扶梯不需试重</t>
  </si>
  <si>
    <t>安全装置配件费</t>
  </si>
  <si>
    <t>限速器、安全钳每2年更换；缓冲器每5-8年更换；</t>
  </si>
  <si>
    <t>保养耗材费</t>
  </si>
  <si>
    <t>导轨润滑油每月或每三个月更换一次；减速机润滑油每6个月或者半年更换一次；</t>
  </si>
  <si>
    <t>其他物力成本费用</t>
  </si>
  <si>
    <t>其他成本</t>
  </si>
  <si>
    <t>税金</t>
  </si>
  <si>
    <t>毛利润</t>
  </si>
  <si>
    <t>管理成本占比x+净利润占比x</t>
  </si>
  <si>
    <r>
      <rPr>
        <b/>
        <sz val="11"/>
        <color theme="1"/>
        <rFont val="宋体"/>
        <charset val="134"/>
        <scheme val="minor"/>
      </rPr>
      <t>报价合计（</t>
    </r>
    <r>
      <rPr>
        <b/>
        <sz val="11"/>
        <color rgb="FF00B050"/>
        <rFont val="宋体"/>
        <charset val="134"/>
        <scheme val="minor"/>
      </rPr>
      <t>人力占比x+物力占比x+其他成本占比x+毛利润占比x）</t>
    </r>
  </si>
  <si>
    <t>备注：各单位以此表为基础填写数据，可根据实际情况在此表基础上增加所需的成本项。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</si>
</sst>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rgb="FF00B050"/>
      <name val="宋体"/>
      <charset val="134"/>
      <scheme val="minor"/>
    </font>
    <font>
      <b/>
      <sz val="11"/>
      <color rgb="FF00B05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.5"/>
      <color rgb="FF000000"/>
      <name val="宋体"/>
      <charset val="134"/>
      <scheme val="minor"/>
    </font>
    <font>
      <sz val="12"/>
      <color rgb="FF000000"/>
      <name val="宋体"/>
      <charset val="134"/>
    </font>
    <font>
      <sz val="12"/>
      <color rgb="FF000000"/>
      <name val="仿宋"/>
      <charset val="134"/>
    </font>
    <font>
      <b/>
      <sz val="10.5"/>
      <color rgb="FF000000"/>
      <name val="宋体"/>
      <charset val="134"/>
      <scheme val="minor"/>
    </font>
    <font>
      <sz val="10.5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29" fillId="3" borderId="13" applyNumberFormat="0" applyAlignment="0" applyProtection="0">
      <alignment vertical="center"/>
    </xf>
    <xf numFmtId="0" fontId="30" fillId="27" borderId="15" applyNumberForma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right" vertical="center" wrapText="1"/>
    </xf>
    <xf numFmtId="0" fontId="11" fillId="2" borderId="5" xfId="0" applyFont="1" applyFill="1" applyBorder="1" applyAlignment="1">
      <alignment horizontal="right" vertical="center" wrapText="1"/>
    </xf>
    <xf numFmtId="0" fontId="0" fillId="0" borderId="0" xfId="0" applyFont="1">
      <alignment vertical="center"/>
    </xf>
    <xf numFmtId="0" fontId="12" fillId="0" borderId="0" xfId="0" applyFont="1" applyAlignment="1">
      <alignment horizontal="justify" vertical="center" wrapText="1"/>
    </xf>
    <xf numFmtId="0" fontId="0" fillId="0" borderId="0" xfId="0" applyFont="1" applyAlignment="1">
      <alignment vertical="center" wrapText="1"/>
    </xf>
    <xf numFmtId="0" fontId="11" fillId="2" borderId="6" xfId="0" applyFont="1" applyFill="1" applyBorder="1" applyAlignment="1">
      <alignment horizontal="right" vertical="center" wrapText="1"/>
    </xf>
    <xf numFmtId="0" fontId="11" fillId="2" borderId="8" xfId="0" applyFont="1" applyFill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5"/>
  <sheetViews>
    <sheetView zoomScale="70" zoomScaleNormal="70" workbookViewId="0">
      <selection activeCell="I8" sqref="I8"/>
    </sheetView>
  </sheetViews>
  <sheetFormatPr defaultColWidth="9" defaultRowHeight="13.5"/>
  <cols>
    <col min="1" max="1" width="5" customWidth="1"/>
    <col min="2" max="2" width="13.8833333333333" customWidth="1"/>
    <col min="3" max="3" width="10" customWidth="1"/>
    <col min="4" max="4" width="9.25" customWidth="1"/>
    <col min="5" max="5" width="12.75" customWidth="1"/>
    <col min="6" max="6" width="21.25" customWidth="1"/>
    <col min="9" max="9" width="14" customWidth="1"/>
    <col min="10" max="13" width="12.6333333333333" customWidth="1"/>
    <col min="19" max="19" width="13.1333333333333" customWidth="1"/>
  </cols>
  <sheetData>
    <row r="1" ht="33.75" customHeight="1" spans="1:13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42"/>
    </row>
    <row r="2" s="32" customFormat="1" ht="27.75" customHeight="1" spans="1:13">
      <c r="A2" s="5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9" t="s">
        <v>6</v>
      </c>
      <c r="G2" s="19" t="s">
        <v>7</v>
      </c>
      <c r="H2" s="19" t="s">
        <v>8</v>
      </c>
      <c r="I2" s="19" t="s">
        <v>9</v>
      </c>
      <c r="J2" s="19" t="s">
        <v>10</v>
      </c>
      <c r="K2" s="19" t="s">
        <v>11</v>
      </c>
      <c r="L2" s="19" t="s">
        <v>12</v>
      </c>
      <c r="M2" s="19" t="s">
        <v>13</v>
      </c>
    </row>
    <row r="3" ht="43" customHeight="1" spans="1:13">
      <c r="A3" s="35">
        <v>1</v>
      </c>
      <c r="B3" s="35" t="s">
        <v>14</v>
      </c>
      <c r="C3" s="35" t="s">
        <v>15</v>
      </c>
      <c r="D3" s="35" t="s">
        <v>16</v>
      </c>
      <c r="E3" s="35" t="s">
        <v>17</v>
      </c>
      <c r="F3" s="35" t="s">
        <v>18</v>
      </c>
      <c r="G3" s="35" t="s">
        <v>19</v>
      </c>
      <c r="H3" s="35" t="s">
        <v>20</v>
      </c>
      <c r="I3" s="35" t="s">
        <v>21</v>
      </c>
      <c r="J3" s="43"/>
      <c r="K3" s="43">
        <f t="shared" ref="K3:K65" si="0">J3*12</f>
        <v>0</v>
      </c>
      <c r="L3" s="35">
        <v>30</v>
      </c>
      <c r="M3" s="43">
        <f t="shared" ref="M3:M65" si="1">J3*L3</f>
        <v>0</v>
      </c>
    </row>
    <row r="4" ht="43" customHeight="1" spans="1:13">
      <c r="A4" s="35">
        <v>2</v>
      </c>
      <c r="B4" s="35" t="s">
        <v>14</v>
      </c>
      <c r="C4" s="35" t="s">
        <v>22</v>
      </c>
      <c r="D4" s="35" t="s">
        <v>16</v>
      </c>
      <c r="E4" s="35" t="s">
        <v>17</v>
      </c>
      <c r="F4" s="35" t="s">
        <v>18</v>
      </c>
      <c r="G4" s="35" t="s">
        <v>19</v>
      </c>
      <c r="H4" s="35" t="s">
        <v>20</v>
      </c>
      <c r="I4" s="35" t="s">
        <v>21</v>
      </c>
      <c r="J4" s="43"/>
      <c r="K4" s="43">
        <f t="shared" si="0"/>
        <v>0</v>
      </c>
      <c r="L4" s="35">
        <v>30</v>
      </c>
      <c r="M4" s="43">
        <f t="shared" si="1"/>
        <v>0</v>
      </c>
    </row>
    <row r="5" ht="43" customHeight="1" spans="1:13">
      <c r="A5" s="35">
        <v>3</v>
      </c>
      <c r="B5" s="35" t="s">
        <v>14</v>
      </c>
      <c r="C5" s="35" t="s">
        <v>23</v>
      </c>
      <c r="D5" s="35" t="s">
        <v>16</v>
      </c>
      <c r="E5" s="35" t="s">
        <v>24</v>
      </c>
      <c r="F5" s="35" t="s">
        <v>25</v>
      </c>
      <c r="G5" s="35" t="s">
        <v>19</v>
      </c>
      <c r="H5" s="35" t="s">
        <v>20</v>
      </c>
      <c r="I5" s="35" t="s">
        <v>21</v>
      </c>
      <c r="J5" s="43"/>
      <c r="K5" s="43">
        <f t="shared" si="0"/>
        <v>0</v>
      </c>
      <c r="L5" s="35">
        <v>30</v>
      </c>
      <c r="M5" s="43">
        <f t="shared" si="1"/>
        <v>0</v>
      </c>
    </row>
    <row r="6" ht="43" customHeight="1" spans="1:13">
      <c r="A6" s="35">
        <v>4</v>
      </c>
      <c r="B6" s="35" t="s">
        <v>26</v>
      </c>
      <c r="C6" s="35" t="s">
        <v>27</v>
      </c>
      <c r="D6" s="35" t="s">
        <v>16</v>
      </c>
      <c r="E6" s="35" t="s">
        <v>17</v>
      </c>
      <c r="F6" s="35" t="s">
        <v>28</v>
      </c>
      <c r="G6" s="35" t="s">
        <v>29</v>
      </c>
      <c r="H6" s="35" t="s">
        <v>20</v>
      </c>
      <c r="I6" s="35" t="s">
        <v>21</v>
      </c>
      <c r="J6" s="43"/>
      <c r="K6" s="43">
        <f t="shared" si="0"/>
        <v>0</v>
      </c>
      <c r="L6" s="35">
        <v>30</v>
      </c>
      <c r="M6" s="43">
        <f t="shared" si="1"/>
        <v>0</v>
      </c>
    </row>
    <row r="7" ht="43" customHeight="1" spans="1:13">
      <c r="A7" s="35">
        <v>5</v>
      </c>
      <c r="B7" s="35" t="s">
        <v>26</v>
      </c>
      <c r="C7" s="35" t="s">
        <v>30</v>
      </c>
      <c r="D7" s="35" t="s">
        <v>16</v>
      </c>
      <c r="E7" s="35" t="s">
        <v>17</v>
      </c>
      <c r="F7" s="35" t="s">
        <v>28</v>
      </c>
      <c r="G7" s="35" t="s">
        <v>31</v>
      </c>
      <c r="H7" s="35" t="s">
        <v>20</v>
      </c>
      <c r="I7" s="35" t="s">
        <v>21</v>
      </c>
      <c r="J7" s="43"/>
      <c r="K7" s="43">
        <f t="shared" si="0"/>
        <v>0</v>
      </c>
      <c r="L7" s="35">
        <v>30</v>
      </c>
      <c r="M7" s="43">
        <f t="shared" si="1"/>
        <v>0</v>
      </c>
    </row>
    <row r="8" ht="43" customHeight="1" spans="1:13">
      <c r="A8" s="35">
        <v>6</v>
      </c>
      <c r="B8" s="35" t="s">
        <v>26</v>
      </c>
      <c r="C8" s="35" t="s">
        <v>32</v>
      </c>
      <c r="D8" s="35" t="s">
        <v>16</v>
      </c>
      <c r="E8" s="35" t="s">
        <v>17</v>
      </c>
      <c r="F8" s="35" t="s">
        <v>28</v>
      </c>
      <c r="G8" s="35" t="s">
        <v>31</v>
      </c>
      <c r="H8" s="35" t="s">
        <v>20</v>
      </c>
      <c r="I8" s="35" t="s">
        <v>21</v>
      </c>
      <c r="J8" s="43"/>
      <c r="K8" s="43">
        <f t="shared" si="0"/>
        <v>0</v>
      </c>
      <c r="L8" s="35">
        <v>30</v>
      </c>
      <c r="M8" s="43">
        <f t="shared" si="1"/>
        <v>0</v>
      </c>
    </row>
    <row r="9" ht="43" customHeight="1" spans="1:13">
      <c r="A9" s="35">
        <v>7</v>
      </c>
      <c r="B9" s="35" t="s">
        <v>26</v>
      </c>
      <c r="C9" s="35" t="s">
        <v>33</v>
      </c>
      <c r="D9" s="35" t="s">
        <v>16</v>
      </c>
      <c r="E9" s="35" t="s">
        <v>17</v>
      </c>
      <c r="F9" s="35" t="s">
        <v>28</v>
      </c>
      <c r="G9" s="35" t="s">
        <v>34</v>
      </c>
      <c r="H9" s="35" t="s">
        <v>20</v>
      </c>
      <c r="I9" s="35" t="s">
        <v>21</v>
      </c>
      <c r="J9" s="43"/>
      <c r="K9" s="43">
        <f t="shared" si="0"/>
        <v>0</v>
      </c>
      <c r="L9" s="35">
        <v>30</v>
      </c>
      <c r="M9" s="43">
        <f t="shared" si="1"/>
        <v>0</v>
      </c>
    </row>
    <row r="10" ht="43" customHeight="1" spans="1:13">
      <c r="A10" s="35">
        <v>8</v>
      </c>
      <c r="B10" s="35" t="s">
        <v>26</v>
      </c>
      <c r="C10" s="35" t="s">
        <v>35</v>
      </c>
      <c r="D10" s="35" t="s">
        <v>16</v>
      </c>
      <c r="E10" s="35" t="s">
        <v>17</v>
      </c>
      <c r="F10" s="35" t="s">
        <v>28</v>
      </c>
      <c r="G10" s="35" t="s">
        <v>34</v>
      </c>
      <c r="H10" s="35" t="s">
        <v>20</v>
      </c>
      <c r="I10" s="35" t="s">
        <v>21</v>
      </c>
      <c r="J10" s="43"/>
      <c r="K10" s="43">
        <f t="shared" si="0"/>
        <v>0</v>
      </c>
      <c r="L10" s="35">
        <v>30</v>
      </c>
      <c r="M10" s="43">
        <f t="shared" si="1"/>
        <v>0</v>
      </c>
    </row>
    <row r="11" ht="43" customHeight="1" spans="1:13">
      <c r="A11" s="35">
        <v>9</v>
      </c>
      <c r="B11" s="35" t="s">
        <v>26</v>
      </c>
      <c r="C11" s="35" t="s">
        <v>36</v>
      </c>
      <c r="D11" s="35" t="s">
        <v>16</v>
      </c>
      <c r="E11" s="35" t="s">
        <v>17</v>
      </c>
      <c r="F11" s="35" t="s">
        <v>28</v>
      </c>
      <c r="G11" s="35" t="s">
        <v>34</v>
      </c>
      <c r="H11" s="35" t="s">
        <v>20</v>
      </c>
      <c r="I11" s="35" t="s">
        <v>21</v>
      </c>
      <c r="J11" s="43"/>
      <c r="K11" s="43">
        <f t="shared" si="0"/>
        <v>0</v>
      </c>
      <c r="L11" s="35">
        <v>30</v>
      </c>
      <c r="M11" s="43">
        <f t="shared" si="1"/>
        <v>0</v>
      </c>
    </row>
    <row r="12" ht="43" customHeight="1" spans="1:13">
      <c r="A12" s="35">
        <v>10</v>
      </c>
      <c r="B12" s="35" t="s">
        <v>26</v>
      </c>
      <c r="C12" s="35" t="s">
        <v>37</v>
      </c>
      <c r="D12" s="35" t="s">
        <v>16</v>
      </c>
      <c r="E12" s="35" t="s">
        <v>38</v>
      </c>
      <c r="F12" s="35" t="s">
        <v>39</v>
      </c>
      <c r="G12" s="35" t="s">
        <v>31</v>
      </c>
      <c r="H12" s="35" t="s">
        <v>20</v>
      </c>
      <c r="I12" s="35" t="s">
        <v>21</v>
      </c>
      <c r="J12" s="43"/>
      <c r="K12" s="43">
        <f t="shared" si="0"/>
        <v>0</v>
      </c>
      <c r="L12" s="35">
        <v>30</v>
      </c>
      <c r="M12" s="43">
        <f t="shared" si="1"/>
        <v>0</v>
      </c>
    </row>
    <row r="13" ht="43" customHeight="1" spans="1:13">
      <c r="A13" s="35">
        <v>11</v>
      </c>
      <c r="B13" s="35" t="s">
        <v>26</v>
      </c>
      <c r="C13" s="35" t="s">
        <v>40</v>
      </c>
      <c r="D13" s="35" t="s">
        <v>16</v>
      </c>
      <c r="E13" s="35" t="s">
        <v>17</v>
      </c>
      <c r="F13" s="35" t="s">
        <v>28</v>
      </c>
      <c r="G13" s="35" t="s">
        <v>29</v>
      </c>
      <c r="H13" s="35" t="s">
        <v>20</v>
      </c>
      <c r="I13" s="35" t="s">
        <v>21</v>
      </c>
      <c r="J13" s="43"/>
      <c r="K13" s="43">
        <f t="shared" si="0"/>
        <v>0</v>
      </c>
      <c r="L13" s="35">
        <v>30</v>
      </c>
      <c r="M13" s="43">
        <f t="shared" si="1"/>
        <v>0</v>
      </c>
    </row>
    <row r="14" ht="43" customHeight="1" spans="1:13">
      <c r="A14" s="35">
        <v>12</v>
      </c>
      <c r="B14" s="35" t="s">
        <v>26</v>
      </c>
      <c r="C14" s="35" t="s">
        <v>41</v>
      </c>
      <c r="D14" s="35" t="s">
        <v>16</v>
      </c>
      <c r="E14" s="35" t="s">
        <v>17</v>
      </c>
      <c r="F14" s="35" t="s">
        <v>28</v>
      </c>
      <c r="G14" s="35" t="s">
        <v>42</v>
      </c>
      <c r="H14" s="35" t="s">
        <v>20</v>
      </c>
      <c r="I14" s="35" t="s">
        <v>21</v>
      </c>
      <c r="J14" s="43"/>
      <c r="K14" s="43">
        <f t="shared" si="0"/>
        <v>0</v>
      </c>
      <c r="L14" s="35">
        <v>30</v>
      </c>
      <c r="M14" s="43">
        <f t="shared" si="1"/>
        <v>0</v>
      </c>
    </row>
    <row r="15" ht="43" customHeight="1" spans="1:13">
      <c r="A15" s="35">
        <v>13</v>
      </c>
      <c r="B15" s="35" t="s">
        <v>43</v>
      </c>
      <c r="C15" s="35" t="s">
        <v>44</v>
      </c>
      <c r="D15" s="35" t="s">
        <v>16</v>
      </c>
      <c r="E15" s="35" t="s">
        <v>24</v>
      </c>
      <c r="F15" s="35" t="s">
        <v>25</v>
      </c>
      <c r="G15" s="35" t="s">
        <v>45</v>
      </c>
      <c r="H15" s="35" t="s">
        <v>20</v>
      </c>
      <c r="I15" s="35" t="s">
        <v>21</v>
      </c>
      <c r="J15" s="43"/>
      <c r="K15" s="43">
        <f t="shared" si="0"/>
        <v>0</v>
      </c>
      <c r="L15" s="35">
        <v>30</v>
      </c>
      <c r="M15" s="43">
        <f t="shared" si="1"/>
        <v>0</v>
      </c>
    </row>
    <row r="16" ht="43" customHeight="1" spans="1:13">
      <c r="A16" s="35">
        <v>14</v>
      </c>
      <c r="B16" s="35" t="s">
        <v>46</v>
      </c>
      <c r="C16" s="35" t="s">
        <v>47</v>
      </c>
      <c r="D16" s="35" t="s">
        <v>16</v>
      </c>
      <c r="E16" s="35" t="s">
        <v>17</v>
      </c>
      <c r="F16" s="35" t="s">
        <v>18</v>
      </c>
      <c r="G16" s="35" t="s">
        <v>19</v>
      </c>
      <c r="H16" s="35" t="s">
        <v>20</v>
      </c>
      <c r="I16" s="35" t="s">
        <v>21</v>
      </c>
      <c r="J16" s="43"/>
      <c r="K16" s="43">
        <f t="shared" si="0"/>
        <v>0</v>
      </c>
      <c r="L16" s="35">
        <v>30</v>
      </c>
      <c r="M16" s="43">
        <f t="shared" si="1"/>
        <v>0</v>
      </c>
    </row>
    <row r="17" ht="43" customHeight="1" spans="1:13">
      <c r="A17" s="35">
        <v>15</v>
      </c>
      <c r="B17" s="35" t="s">
        <v>48</v>
      </c>
      <c r="C17" s="35" t="s">
        <v>49</v>
      </c>
      <c r="D17" s="35" t="s">
        <v>16</v>
      </c>
      <c r="E17" s="35" t="s">
        <v>50</v>
      </c>
      <c r="F17" s="35" t="s">
        <v>51</v>
      </c>
      <c r="G17" s="35" t="s">
        <v>52</v>
      </c>
      <c r="H17" s="35" t="s">
        <v>20</v>
      </c>
      <c r="I17" s="35" t="s">
        <v>21</v>
      </c>
      <c r="J17" s="43"/>
      <c r="K17" s="43">
        <f t="shared" si="0"/>
        <v>0</v>
      </c>
      <c r="L17" s="35">
        <v>30</v>
      </c>
      <c r="M17" s="43">
        <f t="shared" si="1"/>
        <v>0</v>
      </c>
    </row>
    <row r="18" ht="43" customHeight="1" spans="1:13">
      <c r="A18" s="35">
        <v>16</v>
      </c>
      <c r="B18" s="35" t="s">
        <v>48</v>
      </c>
      <c r="C18" s="35" t="s">
        <v>53</v>
      </c>
      <c r="D18" s="35" t="s">
        <v>16</v>
      </c>
      <c r="E18" s="35" t="s">
        <v>50</v>
      </c>
      <c r="F18" s="35" t="s">
        <v>51</v>
      </c>
      <c r="G18" s="35" t="s">
        <v>52</v>
      </c>
      <c r="H18" s="35" t="s">
        <v>20</v>
      </c>
      <c r="I18" s="35" t="s">
        <v>21</v>
      </c>
      <c r="J18" s="43"/>
      <c r="K18" s="43">
        <f t="shared" si="0"/>
        <v>0</v>
      </c>
      <c r="L18" s="35">
        <v>30</v>
      </c>
      <c r="M18" s="43">
        <f t="shared" si="1"/>
        <v>0</v>
      </c>
    </row>
    <row r="19" ht="43" customHeight="1" spans="1:13">
      <c r="A19" s="35">
        <v>17</v>
      </c>
      <c r="B19" s="35" t="s">
        <v>54</v>
      </c>
      <c r="C19" s="35" t="s">
        <v>55</v>
      </c>
      <c r="D19" s="35" t="s">
        <v>16</v>
      </c>
      <c r="E19" s="35" t="s">
        <v>50</v>
      </c>
      <c r="F19" s="35" t="s">
        <v>51</v>
      </c>
      <c r="G19" s="35" t="s">
        <v>52</v>
      </c>
      <c r="H19" s="35" t="s">
        <v>20</v>
      </c>
      <c r="I19" s="35" t="s">
        <v>21</v>
      </c>
      <c r="J19" s="43"/>
      <c r="K19" s="43">
        <f t="shared" si="0"/>
        <v>0</v>
      </c>
      <c r="L19" s="35">
        <v>30</v>
      </c>
      <c r="M19" s="43">
        <f t="shared" si="1"/>
        <v>0</v>
      </c>
    </row>
    <row r="20" ht="43" customHeight="1" spans="1:13">
      <c r="A20" s="35">
        <v>18</v>
      </c>
      <c r="B20" s="35" t="s">
        <v>54</v>
      </c>
      <c r="C20" s="35" t="s">
        <v>56</v>
      </c>
      <c r="D20" s="35" t="s">
        <v>16</v>
      </c>
      <c r="E20" s="35" t="s">
        <v>50</v>
      </c>
      <c r="F20" s="35" t="s">
        <v>51</v>
      </c>
      <c r="G20" s="35" t="s">
        <v>52</v>
      </c>
      <c r="H20" s="35" t="s">
        <v>20</v>
      </c>
      <c r="I20" s="35" t="s">
        <v>21</v>
      </c>
      <c r="J20" s="43"/>
      <c r="K20" s="43">
        <f t="shared" si="0"/>
        <v>0</v>
      </c>
      <c r="L20" s="35">
        <v>30</v>
      </c>
      <c r="M20" s="43">
        <f t="shared" si="1"/>
        <v>0</v>
      </c>
    </row>
    <row r="21" ht="43" customHeight="1" spans="1:13">
      <c r="A21" s="35">
        <v>19</v>
      </c>
      <c r="B21" s="35" t="s">
        <v>57</v>
      </c>
      <c r="C21" s="35" t="s">
        <v>58</v>
      </c>
      <c r="D21" s="35" t="s">
        <v>16</v>
      </c>
      <c r="E21" s="35" t="s">
        <v>59</v>
      </c>
      <c r="F21" s="35" t="s">
        <v>60</v>
      </c>
      <c r="G21" s="35" t="s">
        <v>19</v>
      </c>
      <c r="H21" s="35" t="s">
        <v>20</v>
      </c>
      <c r="I21" s="35" t="s">
        <v>21</v>
      </c>
      <c r="J21" s="43"/>
      <c r="K21" s="43">
        <f t="shared" si="0"/>
        <v>0</v>
      </c>
      <c r="L21" s="35">
        <v>30</v>
      </c>
      <c r="M21" s="43">
        <f t="shared" si="1"/>
        <v>0</v>
      </c>
    </row>
    <row r="22" ht="43" customHeight="1" spans="1:13">
      <c r="A22" s="35">
        <v>20</v>
      </c>
      <c r="B22" s="35" t="s">
        <v>61</v>
      </c>
      <c r="C22" s="35" t="s">
        <v>62</v>
      </c>
      <c r="D22" s="35" t="s">
        <v>16</v>
      </c>
      <c r="E22" s="35" t="s">
        <v>63</v>
      </c>
      <c r="F22" s="35" t="s">
        <v>64</v>
      </c>
      <c r="G22" s="35" t="s">
        <v>65</v>
      </c>
      <c r="H22" s="35" t="s">
        <v>66</v>
      </c>
      <c r="I22" s="35" t="s">
        <v>21</v>
      </c>
      <c r="J22" s="43"/>
      <c r="K22" s="43">
        <f t="shared" si="0"/>
        <v>0</v>
      </c>
      <c r="L22" s="35">
        <v>30</v>
      </c>
      <c r="M22" s="43">
        <f t="shared" si="1"/>
        <v>0</v>
      </c>
    </row>
    <row r="23" ht="43" customHeight="1" spans="1:13">
      <c r="A23" s="35">
        <v>21</v>
      </c>
      <c r="B23" s="35" t="s">
        <v>67</v>
      </c>
      <c r="C23" s="35" t="s">
        <v>68</v>
      </c>
      <c r="D23" s="35" t="s">
        <v>16</v>
      </c>
      <c r="E23" s="35" t="s">
        <v>63</v>
      </c>
      <c r="F23" s="35" t="s">
        <v>64</v>
      </c>
      <c r="G23" s="35" t="s">
        <v>45</v>
      </c>
      <c r="H23" s="35" t="s">
        <v>66</v>
      </c>
      <c r="I23" s="35" t="s">
        <v>21</v>
      </c>
      <c r="J23" s="43"/>
      <c r="K23" s="43">
        <f t="shared" si="0"/>
        <v>0</v>
      </c>
      <c r="L23" s="35">
        <v>30</v>
      </c>
      <c r="M23" s="43">
        <f t="shared" si="1"/>
        <v>0</v>
      </c>
    </row>
    <row r="24" ht="43" customHeight="1" spans="1:13">
      <c r="A24" s="35">
        <v>22</v>
      </c>
      <c r="B24" s="35" t="s">
        <v>69</v>
      </c>
      <c r="C24" s="35" t="s">
        <v>70</v>
      </c>
      <c r="D24" s="35" t="s">
        <v>16</v>
      </c>
      <c r="E24" s="35" t="s">
        <v>59</v>
      </c>
      <c r="F24" s="35" t="s">
        <v>71</v>
      </c>
      <c r="G24" s="35" t="s">
        <v>65</v>
      </c>
      <c r="H24" s="35" t="s">
        <v>66</v>
      </c>
      <c r="I24" s="35" t="s">
        <v>21</v>
      </c>
      <c r="J24" s="43"/>
      <c r="K24" s="43">
        <f t="shared" si="0"/>
        <v>0</v>
      </c>
      <c r="L24" s="35">
        <v>30</v>
      </c>
      <c r="M24" s="43">
        <f t="shared" si="1"/>
        <v>0</v>
      </c>
    </row>
    <row r="25" ht="43" customHeight="1" spans="1:13">
      <c r="A25" s="35">
        <v>23</v>
      </c>
      <c r="B25" s="35" t="s">
        <v>69</v>
      </c>
      <c r="C25" s="35" t="s">
        <v>72</v>
      </c>
      <c r="D25" s="35" t="s">
        <v>16</v>
      </c>
      <c r="E25" s="35" t="s">
        <v>59</v>
      </c>
      <c r="F25" s="35" t="s">
        <v>71</v>
      </c>
      <c r="G25" s="35" t="s">
        <v>65</v>
      </c>
      <c r="H25" s="35" t="s">
        <v>66</v>
      </c>
      <c r="I25" s="35" t="s">
        <v>21</v>
      </c>
      <c r="J25" s="43"/>
      <c r="K25" s="43">
        <f t="shared" si="0"/>
        <v>0</v>
      </c>
      <c r="L25" s="35">
        <v>30</v>
      </c>
      <c r="M25" s="43">
        <f t="shared" si="1"/>
        <v>0</v>
      </c>
    </row>
    <row r="26" ht="43" customHeight="1" spans="1:13">
      <c r="A26" s="35">
        <v>24</v>
      </c>
      <c r="B26" s="35" t="s">
        <v>73</v>
      </c>
      <c r="C26" s="35" t="s">
        <v>74</v>
      </c>
      <c r="D26" s="35" t="s">
        <v>16</v>
      </c>
      <c r="E26" s="35" t="s">
        <v>17</v>
      </c>
      <c r="F26" s="35" t="s">
        <v>18</v>
      </c>
      <c r="G26" s="35" t="s">
        <v>19</v>
      </c>
      <c r="H26" s="35" t="s">
        <v>20</v>
      </c>
      <c r="I26" s="35" t="s">
        <v>21</v>
      </c>
      <c r="J26" s="43"/>
      <c r="K26" s="43">
        <f t="shared" si="0"/>
        <v>0</v>
      </c>
      <c r="L26" s="35">
        <v>30</v>
      </c>
      <c r="M26" s="43">
        <f t="shared" si="1"/>
        <v>0</v>
      </c>
    </row>
    <row r="27" ht="43" customHeight="1" spans="1:13">
      <c r="A27" s="35">
        <v>25</v>
      </c>
      <c r="B27" s="35" t="s">
        <v>73</v>
      </c>
      <c r="C27" s="35" t="s">
        <v>75</v>
      </c>
      <c r="D27" s="35" t="s">
        <v>16</v>
      </c>
      <c r="E27" s="36" t="s">
        <v>17</v>
      </c>
      <c r="F27" s="35" t="s">
        <v>18</v>
      </c>
      <c r="G27" s="35" t="s">
        <v>19</v>
      </c>
      <c r="H27" s="35" t="s">
        <v>20</v>
      </c>
      <c r="I27" s="35" t="s">
        <v>21</v>
      </c>
      <c r="J27" s="43"/>
      <c r="K27" s="43">
        <f t="shared" si="0"/>
        <v>0</v>
      </c>
      <c r="L27" s="35">
        <v>30</v>
      </c>
      <c r="M27" s="43">
        <f t="shared" si="1"/>
        <v>0</v>
      </c>
    </row>
    <row r="28" ht="43" customHeight="1" spans="1:13">
      <c r="A28" s="35">
        <v>26</v>
      </c>
      <c r="B28" s="35" t="s">
        <v>76</v>
      </c>
      <c r="C28" s="37" t="s">
        <v>77</v>
      </c>
      <c r="D28" s="35">
        <v>2024</v>
      </c>
      <c r="E28" s="36" t="s">
        <v>17</v>
      </c>
      <c r="F28" s="38" t="s">
        <v>78</v>
      </c>
      <c r="G28" s="39" t="s">
        <v>79</v>
      </c>
      <c r="H28" s="38" t="s">
        <v>80</v>
      </c>
      <c r="I28" s="38" t="s">
        <v>81</v>
      </c>
      <c r="J28" s="44"/>
      <c r="K28" s="43">
        <f t="shared" si="0"/>
        <v>0</v>
      </c>
      <c r="L28" s="35">
        <v>36</v>
      </c>
      <c r="M28" s="43">
        <f t="shared" si="1"/>
        <v>0</v>
      </c>
    </row>
    <row r="29" ht="43" customHeight="1" spans="1:13">
      <c r="A29" s="35">
        <v>27</v>
      </c>
      <c r="B29" s="35" t="s">
        <v>76</v>
      </c>
      <c r="C29" s="37" t="s">
        <v>82</v>
      </c>
      <c r="D29" s="35">
        <v>2024</v>
      </c>
      <c r="E29" s="36" t="s">
        <v>17</v>
      </c>
      <c r="F29" s="38" t="s">
        <v>83</v>
      </c>
      <c r="G29" s="39" t="s">
        <v>79</v>
      </c>
      <c r="H29" s="38" t="s">
        <v>80</v>
      </c>
      <c r="I29" s="38" t="s">
        <v>81</v>
      </c>
      <c r="J29" s="44"/>
      <c r="K29" s="43">
        <f t="shared" si="0"/>
        <v>0</v>
      </c>
      <c r="L29" s="35">
        <v>36</v>
      </c>
      <c r="M29" s="43">
        <f t="shared" si="1"/>
        <v>0</v>
      </c>
    </row>
    <row r="30" ht="43" customHeight="1" spans="1:13">
      <c r="A30" s="35">
        <v>28</v>
      </c>
      <c r="B30" s="35" t="s">
        <v>76</v>
      </c>
      <c r="C30" s="37" t="s">
        <v>84</v>
      </c>
      <c r="D30" s="35">
        <v>2024</v>
      </c>
      <c r="E30" s="36" t="s">
        <v>17</v>
      </c>
      <c r="F30" s="38" t="s">
        <v>78</v>
      </c>
      <c r="G30" s="39" t="s">
        <v>79</v>
      </c>
      <c r="H30" s="38" t="s">
        <v>80</v>
      </c>
      <c r="I30" s="38" t="s">
        <v>81</v>
      </c>
      <c r="J30" s="44"/>
      <c r="K30" s="43">
        <f t="shared" si="0"/>
        <v>0</v>
      </c>
      <c r="L30" s="35">
        <v>36</v>
      </c>
      <c r="M30" s="43">
        <f t="shared" si="1"/>
        <v>0</v>
      </c>
    </row>
    <row r="31" ht="43" customHeight="1" spans="1:13">
      <c r="A31" s="35">
        <v>29</v>
      </c>
      <c r="B31" s="35" t="s">
        <v>85</v>
      </c>
      <c r="C31" s="37" t="s">
        <v>86</v>
      </c>
      <c r="D31" s="35">
        <v>2024</v>
      </c>
      <c r="E31" s="36" t="s">
        <v>17</v>
      </c>
      <c r="F31" s="38" t="s">
        <v>87</v>
      </c>
      <c r="G31" s="38" t="s">
        <v>88</v>
      </c>
      <c r="H31" s="38" t="s">
        <v>80</v>
      </c>
      <c r="I31" s="38" t="s">
        <v>81</v>
      </c>
      <c r="J31" s="44"/>
      <c r="K31" s="43">
        <f t="shared" si="0"/>
        <v>0</v>
      </c>
      <c r="L31" s="35">
        <v>36</v>
      </c>
      <c r="M31" s="43">
        <f t="shared" si="1"/>
        <v>0</v>
      </c>
    </row>
    <row r="32" ht="43" customHeight="1" spans="1:13">
      <c r="A32" s="35">
        <v>30</v>
      </c>
      <c r="B32" s="35" t="s">
        <v>89</v>
      </c>
      <c r="C32" s="37" t="s">
        <v>90</v>
      </c>
      <c r="D32" s="35">
        <v>2024</v>
      </c>
      <c r="E32" s="36" t="s">
        <v>17</v>
      </c>
      <c r="F32" s="38" t="s">
        <v>87</v>
      </c>
      <c r="G32" s="38" t="s">
        <v>88</v>
      </c>
      <c r="H32" s="38" t="s">
        <v>80</v>
      </c>
      <c r="I32" s="38" t="s">
        <v>81</v>
      </c>
      <c r="J32" s="44"/>
      <c r="K32" s="43">
        <f t="shared" si="0"/>
        <v>0</v>
      </c>
      <c r="L32" s="35">
        <v>36</v>
      </c>
      <c r="M32" s="43">
        <f t="shared" si="1"/>
        <v>0</v>
      </c>
    </row>
    <row r="33" ht="43" customHeight="1" spans="1:13">
      <c r="A33" s="35">
        <v>31</v>
      </c>
      <c r="B33" s="35" t="s">
        <v>89</v>
      </c>
      <c r="C33" s="37" t="s">
        <v>91</v>
      </c>
      <c r="D33" s="35">
        <v>2024</v>
      </c>
      <c r="E33" s="36" t="s">
        <v>17</v>
      </c>
      <c r="F33" s="38" t="s">
        <v>87</v>
      </c>
      <c r="G33" s="38" t="s">
        <v>88</v>
      </c>
      <c r="H33" s="38" t="s">
        <v>80</v>
      </c>
      <c r="I33" s="38" t="s">
        <v>81</v>
      </c>
      <c r="J33" s="44"/>
      <c r="K33" s="43">
        <f t="shared" si="0"/>
        <v>0</v>
      </c>
      <c r="L33" s="35">
        <v>36</v>
      </c>
      <c r="M33" s="43">
        <f t="shared" si="1"/>
        <v>0</v>
      </c>
    </row>
    <row r="34" ht="43" customHeight="1" spans="1:13">
      <c r="A34" s="35">
        <v>32</v>
      </c>
      <c r="B34" s="35" t="s">
        <v>92</v>
      </c>
      <c r="C34" s="37" t="s">
        <v>93</v>
      </c>
      <c r="D34" s="35">
        <v>2024</v>
      </c>
      <c r="E34" s="36" t="s">
        <v>17</v>
      </c>
      <c r="F34" s="38" t="s">
        <v>87</v>
      </c>
      <c r="G34" s="38" t="s">
        <v>88</v>
      </c>
      <c r="H34" s="38" t="s">
        <v>80</v>
      </c>
      <c r="I34" s="38" t="s">
        <v>81</v>
      </c>
      <c r="J34" s="44"/>
      <c r="K34" s="43">
        <f t="shared" si="0"/>
        <v>0</v>
      </c>
      <c r="L34" s="35">
        <v>36</v>
      </c>
      <c r="M34" s="43">
        <f t="shared" si="1"/>
        <v>0</v>
      </c>
    </row>
    <row r="35" ht="43" customHeight="1" spans="1:13">
      <c r="A35" s="35">
        <v>33</v>
      </c>
      <c r="B35" s="35" t="s">
        <v>92</v>
      </c>
      <c r="C35" s="37" t="s">
        <v>94</v>
      </c>
      <c r="D35" s="35">
        <v>2024</v>
      </c>
      <c r="E35" s="36" t="s">
        <v>17</v>
      </c>
      <c r="F35" s="38" t="s">
        <v>87</v>
      </c>
      <c r="G35" s="38" t="s">
        <v>88</v>
      </c>
      <c r="H35" s="38" t="s">
        <v>80</v>
      </c>
      <c r="I35" s="38" t="s">
        <v>81</v>
      </c>
      <c r="J35" s="44"/>
      <c r="K35" s="43">
        <f t="shared" si="0"/>
        <v>0</v>
      </c>
      <c r="L35" s="35">
        <v>36</v>
      </c>
      <c r="M35" s="43">
        <f t="shared" si="1"/>
        <v>0</v>
      </c>
    </row>
    <row r="36" ht="43" customHeight="1" spans="1:13">
      <c r="A36" s="35">
        <v>34</v>
      </c>
      <c r="B36" s="35" t="s">
        <v>92</v>
      </c>
      <c r="C36" s="37" t="s">
        <v>95</v>
      </c>
      <c r="D36" s="35">
        <v>2024</v>
      </c>
      <c r="E36" s="36" t="s">
        <v>17</v>
      </c>
      <c r="F36" s="38" t="s">
        <v>87</v>
      </c>
      <c r="G36" s="38" t="s">
        <v>88</v>
      </c>
      <c r="H36" s="38" t="s">
        <v>80</v>
      </c>
      <c r="I36" s="38" t="s">
        <v>81</v>
      </c>
      <c r="J36" s="44"/>
      <c r="K36" s="43">
        <f t="shared" si="0"/>
        <v>0</v>
      </c>
      <c r="L36" s="35">
        <v>36</v>
      </c>
      <c r="M36" s="43">
        <f t="shared" si="1"/>
        <v>0</v>
      </c>
    </row>
    <row r="37" ht="43" customHeight="1" spans="1:13">
      <c r="A37" s="35">
        <v>35</v>
      </c>
      <c r="B37" s="35" t="s">
        <v>92</v>
      </c>
      <c r="C37" s="37" t="s">
        <v>96</v>
      </c>
      <c r="D37" s="35">
        <v>2024</v>
      </c>
      <c r="E37" s="36" t="s">
        <v>17</v>
      </c>
      <c r="F37" s="38" t="s">
        <v>87</v>
      </c>
      <c r="G37" s="38" t="s">
        <v>88</v>
      </c>
      <c r="H37" s="38" t="s">
        <v>80</v>
      </c>
      <c r="I37" s="38" t="s">
        <v>81</v>
      </c>
      <c r="J37" s="44"/>
      <c r="K37" s="43">
        <f t="shared" si="0"/>
        <v>0</v>
      </c>
      <c r="L37" s="35">
        <v>36</v>
      </c>
      <c r="M37" s="43">
        <f t="shared" si="1"/>
        <v>0</v>
      </c>
    </row>
    <row r="38" ht="43" customHeight="1" spans="1:13">
      <c r="A38" s="35">
        <v>36</v>
      </c>
      <c r="B38" s="35" t="s">
        <v>97</v>
      </c>
      <c r="C38" s="37" t="s">
        <v>98</v>
      </c>
      <c r="D38" s="35">
        <v>2024</v>
      </c>
      <c r="E38" s="36" t="s">
        <v>17</v>
      </c>
      <c r="F38" s="38" t="s">
        <v>87</v>
      </c>
      <c r="G38" s="38" t="s">
        <v>88</v>
      </c>
      <c r="H38" s="38" t="s">
        <v>80</v>
      </c>
      <c r="I38" s="38" t="s">
        <v>81</v>
      </c>
      <c r="J38" s="44"/>
      <c r="K38" s="43">
        <f t="shared" si="0"/>
        <v>0</v>
      </c>
      <c r="L38" s="35">
        <v>36</v>
      </c>
      <c r="M38" s="43">
        <f t="shared" si="1"/>
        <v>0</v>
      </c>
    </row>
    <row r="39" ht="43" customHeight="1" spans="1:13">
      <c r="A39" s="35">
        <v>37</v>
      </c>
      <c r="B39" s="35" t="s">
        <v>97</v>
      </c>
      <c r="C39" s="37" t="s">
        <v>99</v>
      </c>
      <c r="D39" s="35">
        <v>2024</v>
      </c>
      <c r="E39" s="36" t="s">
        <v>17</v>
      </c>
      <c r="F39" s="38" t="s">
        <v>87</v>
      </c>
      <c r="G39" s="38" t="s">
        <v>88</v>
      </c>
      <c r="H39" s="38" t="s">
        <v>80</v>
      </c>
      <c r="I39" s="38" t="s">
        <v>81</v>
      </c>
      <c r="J39" s="44"/>
      <c r="K39" s="43">
        <f t="shared" si="0"/>
        <v>0</v>
      </c>
      <c r="L39" s="35">
        <v>36</v>
      </c>
      <c r="M39" s="43">
        <f t="shared" si="1"/>
        <v>0</v>
      </c>
    </row>
    <row r="40" ht="43" customHeight="1" spans="1:13">
      <c r="A40" s="35">
        <v>38</v>
      </c>
      <c r="B40" s="35" t="s">
        <v>100</v>
      </c>
      <c r="C40" s="37" t="s">
        <v>101</v>
      </c>
      <c r="D40" s="35">
        <v>2024</v>
      </c>
      <c r="E40" s="36" t="s">
        <v>17</v>
      </c>
      <c r="F40" s="38" t="s">
        <v>87</v>
      </c>
      <c r="G40" s="38" t="s">
        <v>88</v>
      </c>
      <c r="H40" s="38" t="s">
        <v>80</v>
      </c>
      <c r="I40" s="38" t="s">
        <v>81</v>
      </c>
      <c r="J40" s="44"/>
      <c r="K40" s="43">
        <f t="shared" si="0"/>
        <v>0</v>
      </c>
      <c r="L40" s="35">
        <v>36</v>
      </c>
      <c r="M40" s="43">
        <f t="shared" si="1"/>
        <v>0</v>
      </c>
    </row>
    <row r="41" ht="43" customHeight="1" spans="1:13">
      <c r="A41" s="35">
        <v>39</v>
      </c>
      <c r="B41" s="35" t="s">
        <v>102</v>
      </c>
      <c r="C41" s="37" t="s">
        <v>103</v>
      </c>
      <c r="D41" s="35">
        <v>2024</v>
      </c>
      <c r="E41" s="36" t="s">
        <v>17</v>
      </c>
      <c r="F41" s="38" t="s">
        <v>87</v>
      </c>
      <c r="G41" s="38" t="s">
        <v>88</v>
      </c>
      <c r="H41" s="38" t="s">
        <v>80</v>
      </c>
      <c r="I41" s="38" t="s">
        <v>81</v>
      </c>
      <c r="J41" s="44"/>
      <c r="K41" s="43">
        <f t="shared" si="0"/>
        <v>0</v>
      </c>
      <c r="L41" s="35">
        <v>36</v>
      </c>
      <c r="M41" s="43">
        <f t="shared" si="1"/>
        <v>0</v>
      </c>
    </row>
    <row r="42" ht="43" customHeight="1" spans="1:13">
      <c r="A42" s="35">
        <v>40</v>
      </c>
      <c r="B42" s="36" t="s">
        <v>104</v>
      </c>
      <c r="C42" s="37" t="s">
        <v>105</v>
      </c>
      <c r="D42" s="35">
        <v>2024</v>
      </c>
      <c r="E42" s="35" t="s">
        <v>59</v>
      </c>
      <c r="F42" s="38" t="s">
        <v>106</v>
      </c>
      <c r="G42" s="38" t="s">
        <v>88</v>
      </c>
      <c r="H42" s="38" t="s">
        <v>80</v>
      </c>
      <c r="I42" s="38" t="s">
        <v>81</v>
      </c>
      <c r="J42" s="44"/>
      <c r="K42" s="43">
        <f t="shared" si="0"/>
        <v>0</v>
      </c>
      <c r="L42" s="35">
        <v>36</v>
      </c>
      <c r="M42" s="43">
        <f t="shared" si="1"/>
        <v>0</v>
      </c>
    </row>
    <row r="43" ht="43" customHeight="1" spans="1:13">
      <c r="A43" s="35">
        <v>41</v>
      </c>
      <c r="B43" s="36" t="s">
        <v>104</v>
      </c>
      <c r="C43" s="37" t="s">
        <v>107</v>
      </c>
      <c r="D43" s="35">
        <v>2024</v>
      </c>
      <c r="E43" s="35" t="s">
        <v>59</v>
      </c>
      <c r="F43" s="38" t="s">
        <v>106</v>
      </c>
      <c r="G43" s="38" t="s">
        <v>88</v>
      </c>
      <c r="H43" s="38" t="s">
        <v>80</v>
      </c>
      <c r="I43" s="38" t="s">
        <v>81</v>
      </c>
      <c r="J43" s="44"/>
      <c r="K43" s="43">
        <f t="shared" si="0"/>
        <v>0</v>
      </c>
      <c r="L43" s="35">
        <v>36</v>
      </c>
      <c r="M43" s="43">
        <f t="shared" si="1"/>
        <v>0</v>
      </c>
    </row>
    <row r="44" ht="43" customHeight="1" spans="1:13">
      <c r="A44" s="35">
        <v>42</v>
      </c>
      <c r="B44" s="35" t="s">
        <v>108</v>
      </c>
      <c r="C44" s="37" t="s">
        <v>109</v>
      </c>
      <c r="D44" s="35">
        <v>2024</v>
      </c>
      <c r="E44" s="36" t="s">
        <v>17</v>
      </c>
      <c r="F44" s="38" t="s">
        <v>87</v>
      </c>
      <c r="G44" s="38" t="s">
        <v>88</v>
      </c>
      <c r="H44" s="38" t="s">
        <v>80</v>
      </c>
      <c r="I44" s="38" t="s">
        <v>81</v>
      </c>
      <c r="J44" s="44"/>
      <c r="K44" s="43">
        <f t="shared" si="0"/>
        <v>0</v>
      </c>
      <c r="L44" s="35">
        <v>36</v>
      </c>
      <c r="M44" s="43">
        <f t="shared" si="1"/>
        <v>0</v>
      </c>
    </row>
    <row r="45" ht="43" customHeight="1" spans="1:13">
      <c r="A45" s="35">
        <v>43</v>
      </c>
      <c r="B45" s="35" t="s">
        <v>108</v>
      </c>
      <c r="C45" s="37" t="s">
        <v>110</v>
      </c>
      <c r="D45" s="35">
        <v>2024</v>
      </c>
      <c r="E45" s="36" t="s">
        <v>17</v>
      </c>
      <c r="F45" s="38" t="s">
        <v>87</v>
      </c>
      <c r="G45" s="38" t="s">
        <v>88</v>
      </c>
      <c r="H45" s="38" t="s">
        <v>80</v>
      </c>
      <c r="I45" s="38" t="s">
        <v>81</v>
      </c>
      <c r="J45" s="44"/>
      <c r="K45" s="43">
        <f t="shared" si="0"/>
        <v>0</v>
      </c>
      <c r="L45" s="35">
        <v>36</v>
      </c>
      <c r="M45" s="43">
        <f t="shared" si="1"/>
        <v>0</v>
      </c>
    </row>
    <row r="46" ht="43" customHeight="1" spans="1:13">
      <c r="A46" s="35">
        <v>44</v>
      </c>
      <c r="B46" s="36" t="s">
        <v>111</v>
      </c>
      <c r="C46" s="37" t="s">
        <v>112</v>
      </c>
      <c r="D46" s="35">
        <v>2024</v>
      </c>
      <c r="E46" s="36" t="s">
        <v>17</v>
      </c>
      <c r="F46" s="38" t="s">
        <v>87</v>
      </c>
      <c r="G46" s="38" t="s">
        <v>113</v>
      </c>
      <c r="H46" s="38" t="s">
        <v>80</v>
      </c>
      <c r="I46" s="38" t="s">
        <v>81</v>
      </c>
      <c r="J46" s="44"/>
      <c r="K46" s="43">
        <f t="shared" si="0"/>
        <v>0</v>
      </c>
      <c r="L46" s="35">
        <v>36</v>
      </c>
      <c r="M46" s="43">
        <f t="shared" si="1"/>
        <v>0</v>
      </c>
    </row>
    <row r="47" ht="43" customHeight="1" spans="1:13">
      <c r="A47" s="35">
        <v>45</v>
      </c>
      <c r="B47" s="36" t="s">
        <v>111</v>
      </c>
      <c r="C47" s="37" t="s">
        <v>114</v>
      </c>
      <c r="D47" s="35">
        <v>2024</v>
      </c>
      <c r="E47" s="36" t="s">
        <v>17</v>
      </c>
      <c r="F47" s="38" t="s">
        <v>87</v>
      </c>
      <c r="G47" s="38" t="s">
        <v>113</v>
      </c>
      <c r="H47" s="38" t="s">
        <v>80</v>
      </c>
      <c r="I47" s="38" t="s">
        <v>81</v>
      </c>
      <c r="J47" s="44"/>
      <c r="K47" s="43">
        <f t="shared" si="0"/>
        <v>0</v>
      </c>
      <c r="L47" s="35">
        <v>36</v>
      </c>
      <c r="M47" s="43">
        <f t="shared" si="1"/>
        <v>0</v>
      </c>
    </row>
    <row r="48" ht="43" customHeight="1" spans="1:13">
      <c r="A48" s="35">
        <v>46</v>
      </c>
      <c r="B48" s="36" t="s">
        <v>111</v>
      </c>
      <c r="C48" s="37" t="s">
        <v>115</v>
      </c>
      <c r="D48" s="35">
        <v>2024</v>
      </c>
      <c r="E48" s="36" t="s">
        <v>17</v>
      </c>
      <c r="F48" s="38" t="s">
        <v>87</v>
      </c>
      <c r="G48" s="38" t="s">
        <v>113</v>
      </c>
      <c r="H48" s="38" t="s">
        <v>80</v>
      </c>
      <c r="I48" s="38" t="s">
        <v>81</v>
      </c>
      <c r="J48" s="44"/>
      <c r="K48" s="43">
        <f t="shared" si="0"/>
        <v>0</v>
      </c>
      <c r="L48" s="35">
        <v>36</v>
      </c>
      <c r="M48" s="43">
        <f t="shared" si="1"/>
        <v>0</v>
      </c>
    </row>
    <row r="49" ht="43" customHeight="1" spans="1:13">
      <c r="A49" s="35">
        <v>47</v>
      </c>
      <c r="B49" s="36" t="s">
        <v>111</v>
      </c>
      <c r="C49" s="37" t="s">
        <v>116</v>
      </c>
      <c r="D49" s="35">
        <v>2024</v>
      </c>
      <c r="E49" s="36" t="s">
        <v>17</v>
      </c>
      <c r="F49" s="38" t="s">
        <v>87</v>
      </c>
      <c r="G49" s="38" t="s">
        <v>113</v>
      </c>
      <c r="H49" s="38" t="s">
        <v>80</v>
      </c>
      <c r="I49" s="38" t="s">
        <v>81</v>
      </c>
      <c r="J49" s="44"/>
      <c r="K49" s="43">
        <f t="shared" si="0"/>
        <v>0</v>
      </c>
      <c r="L49" s="35">
        <v>36</v>
      </c>
      <c r="M49" s="43">
        <f t="shared" si="1"/>
        <v>0</v>
      </c>
    </row>
    <row r="50" ht="43" customHeight="1" spans="1:13">
      <c r="A50" s="35">
        <v>48</v>
      </c>
      <c r="B50" s="36" t="s">
        <v>111</v>
      </c>
      <c r="C50" s="37" t="s">
        <v>117</v>
      </c>
      <c r="D50" s="35">
        <v>2024</v>
      </c>
      <c r="E50" s="36" t="s">
        <v>17</v>
      </c>
      <c r="F50" s="38" t="s">
        <v>87</v>
      </c>
      <c r="G50" s="38" t="s">
        <v>113</v>
      </c>
      <c r="H50" s="38" t="s">
        <v>80</v>
      </c>
      <c r="I50" s="38" t="s">
        <v>81</v>
      </c>
      <c r="J50" s="44"/>
      <c r="K50" s="43">
        <f t="shared" si="0"/>
        <v>0</v>
      </c>
      <c r="L50" s="35">
        <v>36</v>
      </c>
      <c r="M50" s="43">
        <f t="shared" si="1"/>
        <v>0</v>
      </c>
    </row>
    <row r="51" ht="43" customHeight="1" spans="1:13">
      <c r="A51" s="35">
        <v>49</v>
      </c>
      <c r="B51" s="36" t="s">
        <v>111</v>
      </c>
      <c r="C51" s="37" t="s">
        <v>118</v>
      </c>
      <c r="D51" s="35">
        <v>2024</v>
      </c>
      <c r="E51" s="36" t="s">
        <v>17</v>
      </c>
      <c r="F51" s="38" t="s">
        <v>87</v>
      </c>
      <c r="G51" s="38" t="s">
        <v>113</v>
      </c>
      <c r="H51" s="38" t="s">
        <v>80</v>
      </c>
      <c r="I51" s="38" t="s">
        <v>81</v>
      </c>
      <c r="J51" s="44"/>
      <c r="K51" s="43">
        <f t="shared" si="0"/>
        <v>0</v>
      </c>
      <c r="L51" s="35">
        <v>36</v>
      </c>
      <c r="M51" s="43">
        <f t="shared" si="1"/>
        <v>0</v>
      </c>
    </row>
    <row r="52" ht="43" customHeight="1" spans="1:13">
      <c r="A52" s="35">
        <v>50</v>
      </c>
      <c r="B52" s="36" t="s">
        <v>119</v>
      </c>
      <c r="C52" s="37" t="s">
        <v>120</v>
      </c>
      <c r="D52" s="35">
        <v>2024</v>
      </c>
      <c r="E52" s="36" t="s">
        <v>17</v>
      </c>
      <c r="F52" s="38" t="s">
        <v>87</v>
      </c>
      <c r="G52" s="38" t="s">
        <v>113</v>
      </c>
      <c r="H52" s="38" t="s">
        <v>80</v>
      </c>
      <c r="I52" s="38" t="s">
        <v>81</v>
      </c>
      <c r="J52" s="44"/>
      <c r="K52" s="43">
        <f t="shared" si="0"/>
        <v>0</v>
      </c>
      <c r="L52" s="35">
        <v>36</v>
      </c>
      <c r="M52" s="43">
        <f t="shared" si="1"/>
        <v>0</v>
      </c>
    </row>
    <row r="53" ht="43" customHeight="1" spans="1:13">
      <c r="A53" s="35">
        <v>51</v>
      </c>
      <c r="B53" s="36" t="s">
        <v>119</v>
      </c>
      <c r="C53" s="37" t="s">
        <v>121</v>
      </c>
      <c r="D53" s="35">
        <v>2024</v>
      </c>
      <c r="E53" s="36" t="s">
        <v>17</v>
      </c>
      <c r="F53" s="38" t="s">
        <v>87</v>
      </c>
      <c r="G53" s="38" t="s">
        <v>113</v>
      </c>
      <c r="H53" s="38" t="s">
        <v>80</v>
      </c>
      <c r="I53" s="38" t="s">
        <v>81</v>
      </c>
      <c r="J53" s="44"/>
      <c r="K53" s="43">
        <f t="shared" si="0"/>
        <v>0</v>
      </c>
      <c r="L53" s="35">
        <v>36</v>
      </c>
      <c r="M53" s="43">
        <f t="shared" si="1"/>
        <v>0</v>
      </c>
    </row>
    <row r="54" ht="43" customHeight="1" spans="1:13">
      <c r="A54" s="35">
        <v>52</v>
      </c>
      <c r="B54" s="35" t="s">
        <v>122</v>
      </c>
      <c r="C54" s="37" t="s">
        <v>123</v>
      </c>
      <c r="D54" s="35">
        <v>2024</v>
      </c>
      <c r="E54" s="36" t="s">
        <v>17</v>
      </c>
      <c r="F54" s="38" t="s">
        <v>87</v>
      </c>
      <c r="G54" s="38" t="s">
        <v>124</v>
      </c>
      <c r="H54" s="38" t="s">
        <v>80</v>
      </c>
      <c r="I54" s="38" t="s">
        <v>81</v>
      </c>
      <c r="J54" s="44"/>
      <c r="K54" s="43">
        <f t="shared" si="0"/>
        <v>0</v>
      </c>
      <c r="L54" s="35">
        <v>36</v>
      </c>
      <c r="M54" s="43">
        <f t="shared" si="1"/>
        <v>0</v>
      </c>
    </row>
    <row r="55" ht="43" customHeight="1" spans="1:13">
      <c r="A55" s="35">
        <v>53</v>
      </c>
      <c r="B55" s="35" t="s">
        <v>125</v>
      </c>
      <c r="C55" s="37" t="s">
        <v>126</v>
      </c>
      <c r="D55" s="35">
        <v>2024</v>
      </c>
      <c r="E55" s="36" t="s">
        <v>17</v>
      </c>
      <c r="F55" s="38" t="s">
        <v>127</v>
      </c>
      <c r="G55" s="38" t="s">
        <v>19</v>
      </c>
      <c r="H55" s="38" t="s">
        <v>80</v>
      </c>
      <c r="I55" s="38" t="s">
        <v>81</v>
      </c>
      <c r="J55" s="44"/>
      <c r="K55" s="43">
        <f t="shared" si="0"/>
        <v>0</v>
      </c>
      <c r="L55" s="35">
        <v>36</v>
      </c>
      <c r="M55" s="43">
        <f t="shared" si="1"/>
        <v>0</v>
      </c>
    </row>
    <row r="56" ht="43" customHeight="1" spans="1:13">
      <c r="A56" s="35">
        <v>54</v>
      </c>
      <c r="B56" s="35" t="s">
        <v>122</v>
      </c>
      <c r="C56" s="37" t="s">
        <v>128</v>
      </c>
      <c r="D56" s="35">
        <v>2024</v>
      </c>
      <c r="E56" s="36" t="s">
        <v>17</v>
      </c>
      <c r="F56" s="38" t="s">
        <v>129</v>
      </c>
      <c r="G56" s="38" t="s">
        <v>130</v>
      </c>
      <c r="H56" s="38" t="s">
        <v>80</v>
      </c>
      <c r="I56" s="38" t="s">
        <v>81</v>
      </c>
      <c r="J56" s="44"/>
      <c r="K56" s="43">
        <f t="shared" si="0"/>
        <v>0</v>
      </c>
      <c r="L56" s="35">
        <v>36</v>
      </c>
      <c r="M56" s="43">
        <f t="shared" si="1"/>
        <v>0</v>
      </c>
    </row>
    <row r="57" ht="43" customHeight="1" spans="1:13">
      <c r="A57" s="35">
        <v>55</v>
      </c>
      <c r="B57" s="35" t="s">
        <v>131</v>
      </c>
      <c r="C57" s="37" t="s">
        <v>132</v>
      </c>
      <c r="D57" s="35">
        <v>2024</v>
      </c>
      <c r="E57" s="35" t="s">
        <v>59</v>
      </c>
      <c r="F57" s="38" t="s">
        <v>133</v>
      </c>
      <c r="G57" s="38" t="s">
        <v>113</v>
      </c>
      <c r="H57" s="38" t="s">
        <v>80</v>
      </c>
      <c r="I57" s="38" t="s">
        <v>81</v>
      </c>
      <c r="J57" s="44"/>
      <c r="K57" s="43">
        <f t="shared" si="0"/>
        <v>0</v>
      </c>
      <c r="L57" s="35">
        <v>36</v>
      </c>
      <c r="M57" s="43">
        <f t="shared" si="1"/>
        <v>0</v>
      </c>
    </row>
    <row r="58" ht="43" customHeight="1" spans="1:13">
      <c r="A58" s="35">
        <v>56</v>
      </c>
      <c r="B58" s="35" t="s">
        <v>131</v>
      </c>
      <c r="C58" s="37" t="s">
        <v>134</v>
      </c>
      <c r="D58" s="35">
        <v>2024</v>
      </c>
      <c r="E58" s="35" t="s">
        <v>59</v>
      </c>
      <c r="F58" s="38" t="s">
        <v>133</v>
      </c>
      <c r="G58" s="38" t="s">
        <v>113</v>
      </c>
      <c r="H58" s="38" t="s">
        <v>80</v>
      </c>
      <c r="I58" s="38" t="s">
        <v>81</v>
      </c>
      <c r="J58" s="44"/>
      <c r="K58" s="43">
        <f t="shared" si="0"/>
        <v>0</v>
      </c>
      <c r="L58" s="35">
        <v>36</v>
      </c>
      <c r="M58" s="43">
        <f t="shared" si="1"/>
        <v>0</v>
      </c>
    </row>
    <row r="59" ht="43" customHeight="1" spans="1:13">
      <c r="A59" s="35">
        <v>57</v>
      </c>
      <c r="B59" s="36" t="s">
        <v>135</v>
      </c>
      <c r="C59" s="40" t="s">
        <v>136</v>
      </c>
      <c r="D59" s="35">
        <v>2024</v>
      </c>
      <c r="E59" s="36" t="s">
        <v>50</v>
      </c>
      <c r="F59" s="41" t="s">
        <v>137</v>
      </c>
      <c r="G59" s="41">
        <v>6000</v>
      </c>
      <c r="H59" s="41" t="s">
        <v>80</v>
      </c>
      <c r="I59" s="38" t="s">
        <v>81</v>
      </c>
      <c r="J59" s="44"/>
      <c r="K59" s="43">
        <f t="shared" si="0"/>
        <v>0</v>
      </c>
      <c r="L59" s="35">
        <v>36</v>
      </c>
      <c r="M59" s="43">
        <f t="shared" si="1"/>
        <v>0</v>
      </c>
    </row>
    <row r="60" ht="43" customHeight="1" spans="1:13">
      <c r="A60" s="35">
        <v>58</v>
      </c>
      <c r="B60" s="36" t="s">
        <v>135</v>
      </c>
      <c r="C60" s="40" t="s">
        <v>138</v>
      </c>
      <c r="D60" s="35">
        <v>2024</v>
      </c>
      <c r="E60" s="36" t="s">
        <v>50</v>
      </c>
      <c r="F60" s="41" t="s">
        <v>137</v>
      </c>
      <c r="G60" s="41">
        <v>6000</v>
      </c>
      <c r="H60" s="41" t="s">
        <v>80</v>
      </c>
      <c r="I60" s="38" t="s">
        <v>81</v>
      </c>
      <c r="J60" s="44"/>
      <c r="K60" s="43">
        <f t="shared" si="0"/>
        <v>0</v>
      </c>
      <c r="L60" s="35">
        <v>36</v>
      </c>
      <c r="M60" s="43">
        <f t="shared" si="1"/>
        <v>0</v>
      </c>
    </row>
    <row r="61" ht="43" customHeight="1" spans="1:13">
      <c r="A61" s="35">
        <v>59</v>
      </c>
      <c r="B61" s="36" t="s">
        <v>135</v>
      </c>
      <c r="C61" s="40" t="s">
        <v>139</v>
      </c>
      <c r="D61" s="35">
        <v>2024</v>
      </c>
      <c r="E61" s="36" t="s">
        <v>50</v>
      </c>
      <c r="F61" s="41" t="s">
        <v>137</v>
      </c>
      <c r="G61" s="41">
        <v>5000</v>
      </c>
      <c r="H61" s="41" t="s">
        <v>80</v>
      </c>
      <c r="I61" s="38" t="s">
        <v>81</v>
      </c>
      <c r="J61" s="44"/>
      <c r="K61" s="43">
        <f t="shared" si="0"/>
        <v>0</v>
      </c>
      <c r="L61" s="35">
        <v>36</v>
      </c>
      <c r="M61" s="43">
        <f t="shared" si="1"/>
        <v>0</v>
      </c>
    </row>
    <row r="62" ht="43" customHeight="1" spans="1:13">
      <c r="A62" s="35">
        <v>60</v>
      </c>
      <c r="B62" s="36" t="s">
        <v>135</v>
      </c>
      <c r="C62" s="40" t="s">
        <v>140</v>
      </c>
      <c r="D62" s="35">
        <v>2024</v>
      </c>
      <c r="E62" s="36" t="s">
        <v>50</v>
      </c>
      <c r="F62" s="41" t="s">
        <v>137</v>
      </c>
      <c r="G62" s="41">
        <v>5000</v>
      </c>
      <c r="H62" s="41" t="s">
        <v>80</v>
      </c>
      <c r="I62" s="38" t="s">
        <v>81</v>
      </c>
      <c r="J62" s="44"/>
      <c r="K62" s="43">
        <f t="shared" si="0"/>
        <v>0</v>
      </c>
      <c r="L62" s="35">
        <v>36</v>
      </c>
      <c r="M62" s="43">
        <f t="shared" si="1"/>
        <v>0</v>
      </c>
    </row>
    <row r="63" ht="43" customHeight="1" spans="1:13">
      <c r="A63" s="35">
        <v>61</v>
      </c>
      <c r="B63" s="36" t="s">
        <v>135</v>
      </c>
      <c r="C63" s="40" t="s">
        <v>141</v>
      </c>
      <c r="D63" s="35">
        <v>2024</v>
      </c>
      <c r="E63" s="36" t="s">
        <v>50</v>
      </c>
      <c r="F63" s="41" t="s">
        <v>137</v>
      </c>
      <c r="G63" s="41">
        <v>4000</v>
      </c>
      <c r="H63" s="41" t="s">
        <v>80</v>
      </c>
      <c r="I63" s="38" t="s">
        <v>81</v>
      </c>
      <c r="J63" s="44"/>
      <c r="K63" s="43">
        <f t="shared" si="0"/>
        <v>0</v>
      </c>
      <c r="L63" s="35">
        <v>36</v>
      </c>
      <c r="M63" s="43">
        <f t="shared" si="1"/>
        <v>0</v>
      </c>
    </row>
    <row r="64" ht="43" customHeight="1" spans="1:13">
      <c r="A64" s="35">
        <v>62</v>
      </c>
      <c r="B64" s="36" t="s">
        <v>135</v>
      </c>
      <c r="C64" s="40" t="s">
        <v>142</v>
      </c>
      <c r="D64" s="35">
        <v>2024</v>
      </c>
      <c r="E64" s="36" t="s">
        <v>50</v>
      </c>
      <c r="F64" s="41" t="s">
        <v>137</v>
      </c>
      <c r="G64" s="41">
        <v>4000</v>
      </c>
      <c r="H64" s="41" t="s">
        <v>80</v>
      </c>
      <c r="I64" s="38" t="s">
        <v>81</v>
      </c>
      <c r="J64" s="44"/>
      <c r="K64" s="43">
        <f t="shared" si="0"/>
        <v>0</v>
      </c>
      <c r="L64" s="35">
        <v>36</v>
      </c>
      <c r="M64" s="43">
        <f t="shared" si="1"/>
        <v>0</v>
      </c>
    </row>
    <row r="65" ht="43" customHeight="1" spans="1:13">
      <c r="A65" s="35">
        <v>63</v>
      </c>
      <c r="B65" s="35" t="s">
        <v>143</v>
      </c>
      <c r="C65" s="45" t="s">
        <v>144</v>
      </c>
      <c r="D65" s="35">
        <v>2024</v>
      </c>
      <c r="E65" s="35" t="s">
        <v>17</v>
      </c>
      <c r="F65" s="38" t="s">
        <v>145</v>
      </c>
      <c r="G65" s="38" t="s">
        <v>45</v>
      </c>
      <c r="H65" s="38" t="s">
        <v>146</v>
      </c>
      <c r="I65" s="38" t="s">
        <v>81</v>
      </c>
      <c r="J65" s="44"/>
      <c r="K65" s="43">
        <f t="shared" si="0"/>
        <v>0</v>
      </c>
      <c r="L65" s="35">
        <v>36</v>
      </c>
      <c r="M65" s="43">
        <f t="shared" si="1"/>
        <v>0</v>
      </c>
    </row>
    <row r="66" ht="30" customHeight="1" spans="1:13">
      <c r="A66" s="46" t="s">
        <v>147</v>
      </c>
      <c r="B66" s="47"/>
      <c r="C66" s="47"/>
      <c r="D66" s="47"/>
      <c r="E66" s="47"/>
      <c r="F66" s="47"/>
      <c r="G66" s="47"/>
      <c r="H66" s="47"/>
      <c r="I66" s="47"/>
      <c r="J66" s="51"/>
      <c r="K66" s="51">
        <f>SUM(K3:K65)</f>
        <v>0</v>
      </c>
      <c r="L66" s="52"/>
      <c r="M66" s="53"/>
    </row>
    <row r="67" ht="30" customHeight="1" spans="1:13">
      <c r="A67" s="46" t="s">
        <v>148</v>
      </c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51"/>
      <c r="M67" s="54">
        <f>SUM(M3:M65)</f>
        <v>0</v>
      </c>
    </row>
    <row r="68" spans="1:13">
      <c r="A68" s="48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</row>
    <row r="69" ht="19.5" customHeight="1" spans="1:13">
      <c r="A69" s="24" t="s">
        <v>149</v>
      </c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</row>
    <row r="70" ht="24.75" customHeight="1" spans="1:13">
      <c r="A70" s="49" t="s">
        <v>150</v>
      </c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</row>
    <row r="71" ht="58.5" customHeight="1" spans="1:13">
      <c r="A71" s="49" t="s">
        <v>151</v>
      </c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</row>
    <row r="72" ht="30" customHeight="1" spans="1:13">
      <c r="A72" s="24" t="s">
        <v>152</v>
      </c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</row>
    <row r="73" ht="30" customHeight="1" spans="1:13">
      <c r="A73" s="24" t="s">
        <v>153</v>
      </c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</row>
    <row r="74" ht="30" customHeight="1" spans="1:13">
      <c r="A74" s="24" t="s">
        <v>154</v>
      </c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</row>
    <row r="75" ht="30" customHeight="1"/>
  </sheetData>
  <mergeCells count="9">
    <mergeCell ref="A1:M1"/>
    <mergeCell ref="A66:J66"/>
    <mergeCell ref="A67:L67"/>
    <mergeCell ref="A69:J69"/>
    <mergeCell ref="A70:J70"/>
    <mergeCell ref="A71:J71"/>
    <mergeCell ref="A72:J72"/>
    <mergeCell ref="A73:J73"/>
    <mergeCell ref="A74:J74"/>
  </mergeCells>
  <pageMargins left="0.7" right="0.7" top="0.75" bottom="0.75" header="0.3" footer="0.3"/>
  <pageSetup paperSize="9" scale="69" fitToHeight="0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4"/>
  <sheetViews>
    <sheetView tabSelected="1" zoomScale="85" zoomScaleNormal="85" workbookViewId="0">
      <selection activeCell="A23" sqref="A23:J23"/>
    </sheetView>
  </sheetViews>
  <sheetFormatPr defaultColWidth="9" defaultRowHeight="23" customHeight="1"/>
  <cols>
    <col min="1" max="1" width="10.8916666666667" customWidth="1"/>
    <col min="2" max="2" width="11.6666666666667" customWidth="1"/>
    <col min="3" max="3" width="7.89166666666667" customWidth="1"/>
    <col min="5" max="5" width="5.775" customWidth="1"/>
    <col min="6" max="6" width="5.55833333333333" customWidth="1"/>
    <col min="7" max="7" width="16.4666666666667" customWidth="1"/>
    <col min="8" max="8" width="11.1083333333333" customWidth="1"/>
    <col min="9" max="9" width="65.225" customWidth="1"/>
  </cols>
  <sheetData>
    <row r="2" ht="43" customHeight="1" spans="1:9">
      <c r="A2" s="2" t="s">
        <v>0</v>
      </c>
      <c r="B2" s="2"/>
      <c r="C2" s="2"/>
      <c r="D2" s="2"/>
      <c r="E2" s="2"/>
      <c r="F2" s="2"/>
      <c r="G2" s="2"/>
      <c r="H2" s="2"/>
      <c r="I2" s="25"/>
    </row>
    <row r="3" customHeight="1" spans="1:9">
      <c r="A3" s="3" t="s">
        <v>155</v>
      </c>
      <c r="B3" s="3" t="s">
        <v>156</v>
      </c>
      <c r="C3" s="3" t="s">
        <v>157</v>
      </c>
      <c r="D3" s="3" t="s">
        <v>158</v>
      </c>
      <c r="E3" s="3" t="s">
        <v>159</v>
      </c>
      <c r="F3" s="3" t="s">
        <v>158</v>
      </c>
      <c r="G3" s="3" t="s">
        <v>160</v>
      </c>
      <c r="H3" s="3" t="s">
        <v>13</v>
      </c>
      <c r="I3" s="3" t="s">
        <v>161</v>
      </c>
    </row>
    <row r="4" customFormat="1" ht="13.5" spans="1:9">
      <c r="A4" s="4" t="s">
        <v>162</v>
      </c>
      <c r="B4" s="5" t="s">
        <v>163</v>
      </c>
      <c r="C4" s="5">
        <v>0</v>
      </c>
      <c r="D4" s="5" t="s">
        <v>164</v>
      </c>
      <c r="E4" s="5">
        <v>36</v>
      </c>
      <c r="F4" s="5" t="s">
        <v>165</v>
      </c>
      <c r="G4" s="5">
        <v>63</v>
      </c>
      <c r="H4" s="5">
        <f>C4*4*36</f>
        <v>0</v>
      </c>
      <c r="I4" s="26" t="s">
        <v>166</v>
      </c>
    </row>
    <row r="5" customFormat="1" ht="13.5" spans="1:9">
      <c r="A5" s="6"/>
      <c r="B5" s="5" t="s">
        <v>167</v>
      </c>
      <c r="C5" s="7" t="s">
        <v>168</v>
      </c>
      <c r="D5" s="8"/>
      <c r="E5" s="8"/>
      <c r="F5" s="8"/>
      <c r="G5" s="9"/>
      <c r="H5" s="3"/>
      <c r="I5" s="13" t="s">
        <v>169</v>
      </c>
    </row>
    <row r="6" customFormat="1" ht="25" customHeight="1" spans="1:9">
      <c r="A6" s="6"/>
      <c r="B6" s="10" t="s">
        <v>170</v>
      </c>
      <c r="C6" s="11"/>
      <c r="D6" s="11"/>
      <c r="E6" s="11"/>
      <c r="F6" s="11"/>
      <c r="G6" s="12"/>
      <c r="H6" s="3">
        <f>SUM(H4:H5)</f>
        <v>0</v>
      </c>
      <c r="I6" s="13"/>
    </row>
    <row r="7" ht="27" spans="1:9">
      <c r="A7" s="4" t="s">
        <v>171</v>
      </c>
      <c r="B7" s="13" t="s">
        <v>172</v>
      </c>
      <c r="C7" s="3">
        <v>0</v>
      </c>
      <c r="D7" s="3" t="s">
        <v>173</v>
      </c>
      <c r="E7" s="3">
        <v>36</v>
      </c>
      <c r="F7" s="3" t="s">
        <v>165</v>
      </c>
      <c r="G7" s="3">
        <v>38</v>
      </c>
      <c r="H7" s="3">
        <f t="shared" ref="H7:H14" si="0">G7*E7*C7</f>
        <v>0</v>
      </c>
      <c r="I7" s="27" t="s">
        <v>174</v>
      </c>
    </row>
    <row r="8" ht="27" spans="1:9">
      <c r="A8" s="6"/>
      <c r="B8" s="13"/>
      <c r="C8" s="3">
        <v>0</v>
      </c>
      <c r="D8" s="3"/>
      <c r="E8" s="3">
        <v>30</v>
      </c>
      <c r="F8" s="3" t="s">
        <v>165</v>
      </c>
      <c r="G8" s="3">
        <v>25</v>
      </c>
      <c r="H8" s="3">
        <f t="shared" si="0"/>
        <v>0</v>
      </c>
      <c r="I8" s="27" t="s">
        <v>174</v>
      </c>
    </row>
    <row r="9" customHeight="1" spans="1:9">
      <c r="A9" s="6"/>
      <c r="B9" s="3" t="s">
        <v>175</v>
      </c>
      <c r="C9" s="3">
        <v>0</v>
      </c>
      <c r="D9" s="3" t="s">
        <v>176</v>
      </c>
      <c r="E9" s="3">
        <v>3</v>
      </c>
      <c r="F9" s="3" t="s">
        <v>177</v>
      </c>
      <c r="G9" s="3">
        <v>63</v>
      </c>
      <c r="H9" s="3">
        <f t="shared" si="0"/>
        <v>0</v>
      </c>
      <c r="I9" s="28" t="s">
        <v>178</v>
      </c>
    </row>
    <row r="10" customHeight="1" spans="1:9">
      <c r="A10" s="6"/>
      <c r="B10" s="3" t="s">
        <v>179</v>
      </c>
      <c r="C10" s="3">
        <v>0</v>
      </c>
      <c r="D10" s="3" t="s">
        <v>176</v>
      </c>
      <c r="E10" s="3">
        <v>3</v>
      </c>
      <c r="F10" s="3" t="s">
        <v>177</v>
      </c>
      <c r="G10" s="3">
        <v>63</v>
      </c>
      <c r="H10" s="3">
        <f t="shared" si="0"/>
        <v>0</v>
      </c>
      <c r="I10" s="28" t="s">
        <v>180</v>
      </c>
    </row>
    <row r="11" customHeight="1" spans="1:9">
      <c r="A11" s="6"/>
      <c r="B11" s="3" t="s">
        <v>181</v>
      </c>
      <c r="C11" s="3">
        <v>0</v>
      </c>
      <c r="D11" s="3" t="s">
        <v>176</v>
      </c>
      <c r="E11" s="3">
        <v>3</v>
      </c>
      <c r="F11" s="3" t="s">
        <v>177</v>
      </c>
      <c r="G11" s="3">
        <v>53</v>
      </c>
      <c r="H11" s="3">
        <f t="shared" si="0"/>
        <v>0</v>
      </c>
      <c r="I11" s="27" t="s">
        <v>182</v>
      </c>
    </row>
    <row r="12" ht="27" spans="1:9">
      <c r="A12" s="6"/>
      <c r="B12" s="13" t="s">
        <v>183</v>
      </c>
      <c r="C12" s="3">
        <v>0</v>
      </c>
      <c r="D12" s="3" t="s">
        <v>176</v>
      </c>
      <c r="E12" s="3">
        <v>3</v>
      </c>
      <c r="F12" s="3" t="s">
        <v>177</v>
      </c>
      <c r="G12" s="3">
        <v>63</v>
      </c>
      <c r="H12" s="3">
        <f t="shared" si="0"/>
        <v>0</v>
      </c>
      <c r="I12" s="27" t="s">
        <v>184</v>
      </c>
    </row>
    <row r="13" ht="27" spans="1:9">
      <c r="A13" s="6"/>
      <c r="B13" s="14" t="s">
        <v>185</v>
      </c>
      <c r="C13" s="3">
        <v>0</v>
      </c>
      <c r="D13" s="14" t="s">
        <v>173</v>
      </c>
      <c r="E13" s="3">
        <v>36</v>
      </c>
      <c r="F13" s="3" t="s">
        <v>165</v>
      </c>
      <c r="G13" s="3">
        <v>38</v>
      </c>
      <c r="H13" s="3">
        <f t="shared" si="0"/>
        <v>0</v>
      </c>
      <c r="I13" s="27" t="s">
        <v>186</v>
      </c>
    </row>
    <row r="14" ht="27" spans="1:9">
      <c r="A14" s="6"/>
      <c r="B14" s="15"/>
      <c r="C14" s="3">
        <v>0</v>
      </c>
      <c r="D14" s="15"/>
      <c r="E14" s="3">
        <v>30</v>
      </c>
      <c r="F14" s="3" t="s">
        <v>165</v>
      </c>
      <c r="G14" s="3">
        <v>25</v>
      </c>
      <c r="H14" s="3">
        <f t="shared" si="0"/>
        <v>0</v>
      </c>
      <c r="I14" s="27" t="s">
        <v>186</v>
      </c>
    </row>
    <row r="15" ht="27" spans="1:9">
      <c r="A15" s="6"/>
      <c r="B15" s="16" t="s">
        <v>187</v>
      </c>
      <c r="C15" s="3">
        <v>0</v>
      </c>
      <c r="D15" s="17"/>
      <c r="E15" s="3"/>
      <c r="F15" s="3"/>
      <c r="G15" s="3"/>
      <c r="H15" s="3"/>
      <c r="I15" s="13" t="s">
        <v>169</v>
      </c>
    </row>
    <row r="16" s="1" customFormat="1" ht="45" customHeight="1" spans="1:9">
      <c r="A16" s="18"/>
      <c r="B16" s="5" t="s">
        <v>170</v>
      </c>
      <c r="C16" s="5"/>
      <c r="D16" s="5"/>
      <c r="E16" s="5"/>
      <c r="F16" s="5"/>
      <c r="G16" s="5"/>
      <c r="H16" s="5">
        <f>SUM(H7:H15)</f>
        <v>0</v>
      </c>
      <c r="I16" s="29"/>
    </row>
    <row r="17" s="1" customFormat="1" ht="45" customHeight="1" spans="1:9">
      <c r="A17" s="19" t="s">
        <v>188</v>
      </c>
      <c r="B17" s="20" t="s">
        <v>168</v>
      </c>
      <c r="C17" s="11"/>
      <c r="D17" s="11"/>
      <c r="E17" s="11"/>
      <c r="F17" s="11"/>
      <c r="G17" s="12"/>
      <c r="H17" s="5"/>
      <c r="I17" s="13" t="s">
        <v>169</v>
      </c>
    </row>
    <row r="18" s="1" customFormat="1" customHeight="1" spans="1:9">
      <c r="A18" s="19" t="s">
        <v>189</v>
      </c>
      <c r="B18" s="20" t="s">
        <v>168</v>
      </c>
      <c r="C18" s="11"/>
      <c r="D18" s="11"/>
      <c r="E18" s="11"/>
      <c r="F18" s="11"/>
      <c r="G18" s="12"/>
      <c r="H18" s="5">
        <v>0</v>
      </c>
      <c r="I18" s="30"/>
    </row>
    <row r="19" s="1" customFormat="1" customHeight="1" spans="1:9">
      <c r="A19" s="5" t="s">
        <v>190</v>
      </c>
      <c r="B19" s="21" t="s">
        <v>191</v>
      </c>
      <c r="C19" s="5"/>
      <c r="D19" s="5"/>
      <c r="E19" s="5"/>
      <c r="F19" s="5"/>
      <c r="G19" s="5"/>
      <c r="H19" s="5">
        <v>0</v>
      </c>
      <c r="I19" s="30"/>
    </row>
    <row r="20" ht="32" customHeight="1" spans="1:9">
      <c r="A20" s="5" t="s">
        <v>192</v>
      </c>
      <c r="B20" s="5"/>
      <c r="C20" s="5"/>
      <c r="D20" s="5"/>
      <c r="E20" s="5"/>
      <c r="F20" s="5"/>
      <c r="G20" s="5"/>
      <c r="H20" s="5">
        <f>H19+H18+H16+H6</f>
        <v>0</v>
      </c>
      <c r="I20" s="30"/>
    </row>
    <row r="21" ht="26" customHeight="1" spans="1:9">
      <c r="A21" s="22" t="s">
        <v>193</v>
      </c>
      <c r="B21" s="23"/>
      <c r="C21" s="23"/>
      <c r="D21" s="23"/>
      <c r="E21" s="23"/>
      <c r="F21" s="23"/>
      <c r="G21" s="23"/>
      <c r="H21" s="23"/>
      <c r="I21" s="31"/>
    </row>
    <row r="22" customHeight="1" spans="1:10">
      <c r="A22" s="24" t="s">
        <v>152</v>
      </c>
      <c r="B22" s="24"/>
      <c r="C22" s="24"/>
      <c r="D22" s="24"/>
      <c r="E22" s="24"/>
      <c r="F22" s="24"/>
      <c r="G22" s="24"/>
      <c r="H22" s="24"/>
      <c r="I22" s="24"/>
      <c r="J22" s="24"/>
    </row>
    <row r="23" customHeight="1" spans="1:10">
      <c r="A23" s="24" t="s">
        <v>153</v>
      </c>
      <c r="B23" s="24"/>
      <c r="C23" s="24"/>
      <c r="D23" s="24"/>
      <c r="E23" s="24"/>
      <c r="F23" s="24"/>
      <c r="G23" s="24"/>
      <c r="H23" s="24"/>
      <c r="I23" s="24"/>
      <c r="J23" s="24"/>
    </row>
    <row r="24" customHeight="1" spans="1:10">
      <c r="A24" s="24" t="s">
        <v>154</v>
      </c>
      <c r="B24" s="24"/>
      <c r="C24" s="24"/>
      <c r="D24" s="24"/>
      <c r="E24" s="24"/>
      <c r="F24" s="24"/>
      <c r="G24" s="24"/>
      <c r="H24" s="24"/>
      <c r="I24" s="24"/>
      <c r="J24" s="24"/>
    </row>
  </sheetData>
  <mergeCells count="18">
    <mergeCell ref="A2:I2"/>
    <mergeCell ref="C5:G5"/>
    <mergeCell ref="B6:G6"/>
    <mergeCell ref="B16:G16"/>
    <mergeCell ref="B17:G17"/>
    <mergeCell ref="B18:G18"/>
    <mergeCell ref="B19:G19"/>
    <mergeCell ref="A20:G20"/>
    <mergeCell ref="A21:I21"/>
    <mergeCell ref="A22:J22"/>
    <mergeCell ref="A23:J23"/>
    <mergeCell ref="A24:J24"/>
    <mergeCell ref="A4:A6"/>
    <mergeCell ref="A7:A16"/>
    <mergeCell ref="B7:B8"/>
    <mergeCell ref="B13:B14"/>
    <mergeCell ref="D7:D8"/>
    <mergeCell ref="D13:D14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报价表</vt:lpstr>
      <vt:lpstr>成本分析表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gyb1</cp:lastModifiedBy>
  <dcterms:created xsi:type="dcterms:W3CDTF">2006-09-13T11:21:00Z</dcterms:created>
  <dcterms:modified xsi:type="dcterms:W3CDTF">2025-04-21T08:37:21Z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7CA93871729944428C9F84907B76FF2B_13</vt:lpwstr>
  </property>
</Properties>
</file>